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9690" windowHeight="7290"/>
  </bookViews>
  <sheets>
    <sheet name="кужмара" sheetId="3" r:id="rId1"/>
  </sheets>
  <definedNames>
    <definedName name="_xlnm.Print_Titles" localSheetId="0">кужмара!$A:$A</definedName>
  </definedNames>
  <calcPr calcId="124519"/>
</workbook>
</file>

<file path=xl/calcChain.xml><?xml version="1.0" encoding="utf-8"?>
<calcChain xmlns="http://schemas.openxmlformats.org/spreadsheetml/2006/main">
  <c r="D23" i="3"/>
  <c r="D17"/>
  <c r="D18"/>
  <c r="D19"/>
  <c r="C31"/>
  <c r="C51" s="1"/>
  <c r="D51" s="1"/>
  <c r="B31"/>
  <c r="B51" s="1"/>
  <c r="D25"/>
  <c r="D26"/>
  <c r="D27"/>
  <c r="D24"/>
  <c r="D16"/>
  <c r="D15"/>
  <c r="C7"/>
  <c r="B7"/>
  <c r="B29"/>
  <c r="B52" s="1"/>
  <c r="D22"/>
  <c r="D47"/>
  <c r="D39"/>
  <c r="D14"/>
  <c r="D10"/>
  <c r="D21"/>
  <c r="D40"/>
  <c r="D50"/>
  <c r="D38"/>
  <c r="D43"/>
  <c r="D35"/>
  <c r="D13"/>
  <c r="D9"/>
  <c r="D11"/>
  <c r="D12"/>
  <c r="D28"/>
  <c r="D32"/>
  <c r="D33"/>
  <c r="D36"/>
  <c r="D42"/>
  <c r="D46"/>
  <c r="D41"/>
  <c r="D45"/>
  <c r="D31"/>
  <c r="D7"/>
  <c r="C29"/>
  <c r="C52" s="1"/>
  <c r="D29" l="1"/>
</calcChain>
</file>

<file path=xl/sharedStrings.xml><?xml version="1.0" encoding="utf-8"?>
<sst xmlns="http://schemas.openxmlformats.org/spreadsheetml/2006/main" count="53" uniqueCount="53">
  <si>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</si>
  <si>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</si>
  <si>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</si>
  <si>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</si>
  <si>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</si>
  <si>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</si>
  <si>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</si>
  <si>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</si>
  <si>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Центральный аппарат</t>
  </si>
  <si>
    <t>Глава местной администрации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</si>
  <si>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</si>
  <si>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</si>
  <si>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</si>
  <si>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уличное освещение</t>
  </si>
  <si>
    <t>ИТОГО расходов</t>
  </si>
  <si>
    <t>Госпошлина</t>
  </si>
  <si>
    <t xml:space="preserve">прочие </t>
  </si>
  <si>
    <t>Прочие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</si>
  <si>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</si>
  <si>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</si>
  <si>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</si>
  <si>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</si>
  <si>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</si>
  <si>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</si>
  <si>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</si>
  <si>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</si>
  <si>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имущества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</si>
  <si>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</si>
  <si>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</si>
  <si>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</si>
  <si>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</si>
  <si>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</si>
  <si>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</si>
  <si>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Дорожное хозяйство (дорожные фонды) (ремонт автомобильных дорог местного значения)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</si>
  <si>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</si>
  <si>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пенсии МС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</si>
  <si>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</si>
  <si>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</si>
  <si>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</si>
  <si>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 xml:space="preserve">Национальная безопасность 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</si>
  <si>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</si>
  <si>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</si>
  <si>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</si>
  <si>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</si>
  <si>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план на       2020 год</t>
  </si>
  <si>
    <t>Исполнение бюджета по Кужмарскому сельскому поселению</t>
  </si>
  <si>
    <t>Доходы, получаемые в виде арендной платы  за земли, находящиеся в собственности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</si>
  <si>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</si>
  <si>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Доходы от оказания платных услуг и компенсации затрат государства</t>
  </si>
  <si>
    <t>Прочие мероприятия по благоустройству</t>
  </si>
  <si>
    <t>Исп. Волкова Е.Ю. Ефремова И.М.</t>
  </si>
  <si>
    <t>по состоянию на 01 июля 2020 года</t>
  </si>
  <si>
    <t>факт на 01.07.2020 г.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</si>
</sst>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.0_р_._-;\-* #,##0.0_р_._-;_-* &quot;-&quot;???_р_._-;_-@_-"/>
    <numFmt numFmtId="167" formatCode="#,##0.0_ ;\-#,##0.0\ 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6">
      <alignment horizontal="left" vertical="top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9" fillId="2" borderId="4" xfId="3" applyNumberFormat="1" applyFont="1" applyFill="1" applyBorder="1" applyAlignment="1">
      <alignment horizontal="right" vertical="center" wrapText="1"/>
    </xf>
    <xf numFmtId="9" fontId="9" fillId="0" borderId="2" xfId="2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0" fillId="0" borderId="2" xfId="2" applyFont="1" applyBorder="1" applyAlignment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166" fontId="11" fillId="2" borderId="2" xfId="0" applyNumberFormat="1" applyFont="1" applyFill="1" applyBorder="1" applyAlignment="1">
      <alignment horizontal="right" vertical="center" wrapText="1"/>
    </xf>
    <xf numFmtId="166" fontId="9" fillId="2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zoomScale="80" zoomScaleNormal="80" workbookViewId="0">
      <selection activeCell="C29" sqref="C29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1"/>
      <c r="B1" s="42"/>
      <c r="C1" s="42"/>
    </row>
    <row r="2" spans="1:4" ht="21" customHeight="1">
      <c r="A2" s="38" t="s">
        <v>45</v>
      </c>
      <c r="B2" s="38"/>
      <c r="C2" s="38"/>
      <c r="D2" s="38"/>
    </row>
    <row r="3" spans="1:4" ht="21" customHeight="1">
      <c r="A3" s="38" t="s">
        <v>51</v>
      </c>
      <c r="B3" s="38"/>
      <c r="C3" s="38"/>
      <c r="D3" s="38"/>
    </row>
    <row r="4" spans="1:4" ht="18" customHeight="1">
      <c r="A4" s="2"/>
      <c r="B4" s="43"/>
      <c r="C4" s="43"/>
    </row>
    <row r="5" spans="1:4" ht="27.75" customHeight="1">
      <c r="A5" s="39" t="s">
        <v>19</v>
      </c>
      <c r="B5" s="44" t="s">
        <v>44</v>
      </c>
      <c r="C5" s="44" t="s">
        <v>52</v>
      </c>
      <c r="D5" s="39" t="s">
        <v>20</v>
      </c>
    </row>
    <row r="6" spans="1:4" ht="15.75" customHeight="1">
      <c r="A6" s="40"/>
      <c r="B6" s="45"/>
      <c r="C6" s="46"/>
      <c r="D6" s="40"/>
    </row>
    <row r="7" spans="1:4" ht="25.5" customHeight="1">
      <c r="A7" s="20" t="s">
        <v>37</v>
      </c>
      <c r="B7" s="23">
        <f>SUM(B9:B23)</f>
        <v>1303</v>
      </c>
      <c r="C7" s="23">
        <f>SUM(C9:C23)</f>
        <v>744.45624999999995</v>
      </c>
      <c r="D7" s="24">
        <f>C7/B7</f>
        <v>0.57134017651573288</v>
      </c>
    </row>
    <row r="8" spans="1:4" ht="21" customHeight="1">
      <c r="A8" s="7" t="s">
        <v>0</v>
      </c>
      <c r="B8" s="25"/>
      <c r="C8" s="26"/>
      <c r="D8" s="24"/>
    </row>
    <row r="9" spans="1:4" ht="21" customHeight="1">
      <c r="A9" s="8" t="s">
        <v>1</v>
      </c>
      <c r="B9" s="27">
        <v>273</v>
      </c>
      <c r="C9" s="27">
        <v>163.83411000000001</v>
      </c>
      <c r="D9" s="28">
        <f t="shared" ref="D9:D51" si="0">C9/B9</f>
        <v>0.60012494505494507</v>
      </c>
    </row>
    <row r="10" spans="1:4" ht="21.75" hidden="1" customHeight="1">
      <c r="A10" s="8" t="s">
        <v>2</v>
      </c>
      <c r="B10" s="27"/>
      <c r="C10" s="27"/>
      <c r="D10" s="28" t="e">
        <f t="shared" si="0"/>
        <v>#DIV/0!</v>
      </c>
    </row>
    <row r="11" spans="1:4" ht="19.5" customHeight="1">
      <c r="A11" s="8" t="s">
        <v>3</v>
      </c>
      <c r="B11" s="27">
        <v>316</v>
      </c>
      <c r="C11" s="27">
        <v>28.866790000000002</v>
      </c>
      <c r="D11" s="28">
        <f t="shared" si="0"/>
        <v>9.1350601265822784E-2</v>
      </c>
    </row>
    <row r="12" spans="1:4" ht="18.75" customHeight="1">
      <c r="A12" s="8" t="s">
        <v>4</v>
      </c>
      <c r="B12" s="27">
        <v>203</v>
      </c>
      <c r="C12" s="27">
        <v>43.451689999999999</v>
      </c>
      <c r="D12" s="28">
        <f t="shared" si="0"/>
        <v>0.21404773399014779</v>
      </c>
    </row>
    <row r="13" spans="1:4" ht="20.25">
      <c r="A13" s="8" t="s">
        <v>15</v>
      </c>
      <c r="B13" s="27">
        <v>6</v>
      </c>
      <c r="C13" s="27">
        <v>0.6</v>
      </c>
      <c r="D13" s="28">
        <f t="shared" si="0"/>
        <v>9.9999999999999992E-2</v>
      </c>
    </row>
    <row r="14" spans="1:4" ht="37.5" hidden="1">
      <c r="A14" s="8" t="s">
        <v>5</v>
      </c>
      <c r="B14" s="27"/>
      <c r="C14" s="27"/>
      <c r="D14" s="28" t="e">
        <f t="shared" si="0"/>
        <v>#DIV/0!</v>
      </c>
    </row>
    <row r="15" spans="1:4" ht="93.75" hidden="1">
      <c r="A15" s="16" t="s">
        <v>47</v>
      </c>
      <c r="B15" s="30"/>
      <c r="C15" s="27"/>
      <c r="D15" s="28" t="e">
        <f>C15/B15</f>
        <v>#DIV/0!</v>
      </c>
    </row>
    <row r="16" spans="1:4" ht="37.5">
      <c r="A16" s="8" t="s">
        <v>46</v>
      </c>
      <c r="B16" s="27">
        <v>450</v>
      </c>
      <c r="C16" s="27">
        <v>499.68018999999998</v>
      </c>
      <c r="D16" s="28">
        <f>C16/B16</f>
        <v>1.1104004222222221</v>
      </c>
    </row>
    <row r="17" spans="1:4" ht="56.25" hidden="1">
      <c r="A17" s="15" t="s">
        <v>40</v>
      </c>
      <c r="B17" s="27"/>
      <c r="C17" s="29"/>
      <c r="D17" s="28" t="e">
        <f>C17/B17</f>
        <v>#DIV/0!</v>
      </c>
    </row>
    <row r="18" spans="1:4" ht="56.25" hidden="1" customHeight="1">
      <c r="A18" s="15" t="s">
        <v>25</v>
      </c>
      <c r="B18" s="27"/>
      <c r="C18" s="27"/>
      <c r="D18" s="28" t="e">
        <f>C18/B18</f>
        <v>#DIV/0!</v>
      </c>
    </row>
    <row r="19" spans="1:4" ht="111" customHeight="1">
      <c r="A19" s="16" t="s">
        <v>34</v>
      </c>
      <c r="B19" s="27">
        <v>5</v>
      </c>
      <c r="C19" s="27"/>
      <c r="D19" s="28">
        <f>C19/B19</f>
        <v>0</v>
      </c>
    </row>
    <row r="20" spans="1:4" ht="43.5" customHeight="1">
      <c r="A20" s="37" t="s">
        <v>48</v>
      </c>
      <c r="B20" s="27"/>
      <c r="C20" s="27">
        <v>0.35276999999999997</v>
      </c>
      <c r="D20" s="28"/>
    </row>
    <row r="21" spans="1:4" ht="20.25" hidden="1">
      <c r="A21" s="17" t="s">
        <v>26</v>
      </c>
      <c r="B21" s="30"/>
      <c r="C21" s="27"/>
      <c r="D21" s="28" t="e">
        <f t="shared" si="0"/>
        <v>#DIV/0!</v>
      </c>
    </row>
    <row r="22" spans="1:4" ht="37.5" hidden="1">
      <c r="A22" s="18" t="s">
        <v>27</v>
      </c>
      <c r="B22" s="27"/>
      <c r="C22" s="27"/>
      <c r="D22" s="28" t="e">
        <f t="shared" si="0"/>
        <v>#DIV/0!</v>
      </c>
    </row>
    <row r="23" spans="1:4" ht="36" customHeight="1">
      <c r="A23" s="18" t="s">
        <v>28</v>
      </c>
      <c r="B23" s="27">
        <v>50</v>
      </c>
      <c r="C23" s="27">
        <v>7.6707000000000001</v>
      </c>
      <c r="D23" s="28">
        <f t="shared" si="0"/>
        <v>0.15341399999999999</v>
      </c>
    </row>
    <row r="24" spans="1:4" ht="39" hidden="1" customHeight="1">
      <c r="A24" s="18" t="s">
        <v>29</v>
      </c>
      <c r="B24" s="30"/>
      <c r="C24" s="27"/>
      <c r="D24" s="28" t="e">
        <f t="shared" si="0"/>
        <v>#DIV/0!</v>
      </c>
    </row>
    <row r="25" spans="1:4" ht="20.25" hidden="1">
      <c r="A25" s="19" t="s">
        <v>30</v>
      </c>
      <c r="B25" s="30"/>
      <c r="C25" s="27"/>
      <c r="D25" s="28" t="e">
        <f t="shared" si="0"/>
        <v>#DIV/0!</v>
      </c>
    </row>
    <row r="26" spans="1:4" ht="20.25" hidden="1">
      <c r="A26" s="19" t="s">
        <v>31</v>
      </c>
      <c r="B26" s="30"/>
      <c r="C26" s="27"/>
      <c r="D26" s="28" t="e">
        <f t="shared" si="0"/>
        <v>#DIV/0!</v>
      </c>
    </row>
    <row r="27" spans="1:4" ht="20.25" hidden="1">
      <c r="A27" s="19" t="s">
        <v>42</v>
      </c>
      <c r="B27" s="30"/>
      <c r="C27" s="27"/>
      <c r="D27" s="28" t="e">
        <f t="shared" si="0"/>
        <v>#DIV/0!</v>
      </c>
    </row>
    <row r="28" spans="1:4" ht="30" customHeight="1">
      <c r="A28" s="21" t="s">
        <v>21</v>
      </c>
      <c r="B28" s="31">
        <v>8131.6621299999997</v>
      </c>
      <c r="C28" s="31">
        <v>2649.4238700000001</v>
      </c>
      <c r="D28" s="28">
        <f t="shared" si="0"/>
        <v>0.32581578374063608</v>
      </c>
    </row>
    <row r="29" spans="1:4" ht="27.75" customHeight="1">
      <c r="A29" s="22" t="s">
        <v>6</v>
      </c>
      <c r="B29" s="32">
        <f>B7+B28</f>
        <v>9434.6621300000006</v>
      </c>
      <c r="C29" s="32">
        <f>C7+C28</f>
        <v>3393.8801199999998</v>
      </c>
      <c r="D29" s="24">
        <f t="shared" si="0"/>
        <v>0.35972460626949865</v>
      </c>
    </row>
    <row r="30" spans="1:4" ht="22.5" customHeight="1">
      <c r="A30" s="9" t="s">
        <v>7</v>
      </c>
      <c r="B30" s="33"/>
      <c r="C30" s="33"/>
      <c r="D30" s="24"/>
    </row>
    <row r="31" spans="1:4" ht="22.5" customHeight="1">
      <c r="A31" s="7" t="s">
        <v>32</v>
      </c>
      <c r="B31" s="34">
        <f>B32+B33+B34+B35</f>
        <v>3488.8537999999999</v>
      </c>
      <c r="C31" s="34">
        <f>C32+C33+C34+C35</f>
        <v>1663.3253199999999</v>
      </c>
      <c r="D31" s="28">
        <f t="shared" si="0"/>
        <v>0.47675409041215772</v>
      </c>
    </row>
    <row r="32" spans="1:4" ht="20.25">
      <c r="A32" s="10" t="s">
        <v>8</v>
      </c>
      <c r="B32" s="34">
        <v>2585.1648</v>
      </c>
      <c r="C32" s="34">
        <v>1246.23702</v>
      </c>
      <c r="D32" s="28">
        <f t="shared" si="0"/>
        <v>0.48207256264668313</v>
      </c>
    </row>
    <row r="33" spans="1:4" ht="21" customHeight="1">
      <c r="A33" s="10" t="s">
        <v>9</v>
      </c>
      <c r="B33" s="34">
        <v>614</v>
      </c>
      <c r="C33" s="34">
        <v>264.58629999999999</v>
      </c>
      <c r="D33" s="28">
        <f t="shared" si="0"/>
        <v>0.43092231270358305</v>
      </c>
    </row>
    <row r="34" spans="1:4" ht="20.25">
      <c r="A34" s="10" t="s">
        <v>24</v>
      </c>
      <c r="B34" s="34">
        <v>10</v>
      </c>
      <c r="C34" s="34">
        <v>0</v>
      </c>
      <c r="D34" s="28"/>
    </row>
    <row r="35" spans="1:4" ht="23.25" customHeight="1">
      <c r="A35" s="10" t="s">
        <v>10</v>
      </c>
      <c r="B35" s="34">
        <v>279.68900000000002</v>
      </c>
      <c r="C35" s="34">
        <v>152.50200000000001</v>
      </c>
      <c r="D35" s="28">
        <f t="shared" si="0"/>
        <v>0.54525562321006549</v>
      </c>
    </row>
    <row r="36" spans="1:4" ht="22.5" customHeight="1">
      <c r="A36" s="11" t="s">
        <v>11</v>
      </c>
      <c r="B36" s="34">
        <v>195</v>
      </c>
      <c r="C36" s="34">
        <v>80.561000000000007</v>
      </c>
      <c r="D36" s="28">
        <f t="shared" si="0"/>
        <v>0.41313333333333335</v>
      </c>
    </row>
    <row r="37" spans="1:4" ht="20.25">
      <c r="A37" s="11" t="s">
        <v>39</v>
      </c>
      <c r="B37" s="34">
        <v>0</v>
      </c>
      <c r="C37" s="34">
        <v>0</v>
      </c>
      <c r="D37" s="28"/>
    </row>
    <row r="38" spans="1:4" ht="48" customHeight="1">
      <c r="A38" s="3" t="s">
        <v>33</v>
      </c>
      <c r="B38" s="34">
        <v>3099.7642300000002</v>
      </c>
      <c r="C38" s="34">
        <v>504.5016</v>
      </c>
      <c r="D38" s="28">
        <f t="shared" si="0"/>
        <v>0.16275482990524087</v>
      </c>
    </row>
    <row r="39" spans="1:4" ht="21" customHeight="1">
      <c r="A39" s="3" t="s">
        <v>43</v>
      </c>
      <c r="B39" s="34">
        <v>340.8</v>
      </c>
      <c r="C39" s="34">
        <v>171.3</v>
      </c>
      <c r="D39" s="28">
        <f t="shared" si="0"/>
        <v>0.5026408450704225</v>
      </c>
    </row>
    <row r="40" spans="1:4" ht="21" customHeight="1">
      <c r="A40" s="3" t="s">
        <v>36</v>
      </c>
      <c r="B40" s="34">
        <v>200</v>
      </c>
      <c r="C40" s="34">
        <v>100</v>
      </c>
      <c r="D40" s="28">
        <f t="shared" si="0"/>
        <v>0.5</v>
      </c>
    </row>
    <row r="41" spans="1:4" ht="20.25">
      <c r="A41" s="10" t="s">
        <v>18</v>
      </c>
      <c r="B41" s="34">
        <v>196.49427</v>
      </c>
      <c r="C41" s="34">
        <v>112.22071</v>
      </c>
      <c r="D41" s="28">
        <f t="shared" si="0"/>
        <v>0.5711144146849676</v>
      </c>
    </row>
    <row r="42" spans="1:4" ht="0.75" customHeight="1">
      <c r="A42" s="12" t="s">
        <v>22</v>
      </c>
      <c r="B42" s="34"/>
      <c r="C42" s="34"/>
      <c r="D42" s="28" t="e">
        <f t="shared" si="0"/>
        <v>#DIV/0!</v>
      </c>
    </row>
    <row r="43" spans="1:4" ht="93.75" hidden="1">
      <c r="A43" s="12" t="s">
        <v>23</v>
      </c>
      <c r="B43" s="34"/>
      <c r="C43" s="34"/>
      <c r="D43" s="28" t="e">
        <f t="shared" si="0"/>
        <v>#DIV/0!</v>
      </c>
    </row>
    <row r="44" spans="1:4" ht="20.25">
      <c r="A44" s="12" t="s">
        <v>17</v>
      </c>
      <c r="B44" s="34">
        <v>0</v>
      </c>
      <c r="C44" s="34">
        <v>0</v>
      </c>
      <c r="D44" s="28"/>
    </row>
    <row r="45" spans="1:4" ht="20.25">
      <c r="A45" s="10" t="s">
        <v>12</v>
      </c>
      <c r="B45" s="34">
        <v>2085.1498299999998</v>
      </c>
      <c r="C45" s="34">
        <v>724.81</v>
      </c>
      <c r="D45" s="28">
        <f t="shared" si="0"/>
        <v>0.34760571618011737</v>
      </c>
    </row>
    <row r="46" spans="1:4" ht="20.25">
      <c r="A46" s="13" t="s">
        <v>13</v>
      </c>
      <c r="B46" s="34">
        <v>550.03499999999997</v>
      </c>
      <c r="C46" s="34">
        <v>550.03499999999997</v>
      </c>
      <c r="D46" s="28">
        <f t="shared" si="0"/>
        <v>1</v>
      </c>
    </row>
    <row r="47" spans="1:4" ht="20.25">
      <c r="A47" s="13" t="s">
        <v>49</v>
      </c>
      <c r="B47" s="34">
        <v>152.464</v>
      </c>
      <c r="C47" s="34">
        <v>152.16399999999999</v>
      </c>
      <c r="D47" s="28">
        <f t="shared" si="0"/>
        <v>0.99803232238430051</v>
      </c>
    </row>
    <row r="48" spans="1:4" ht="37.5">
      <c r="A48" s="12" t="s">
        <v>38</v>
      </c>
      <c r="B48" s="34">
        <v>754.34283000000005</v>
      </c>
      <c r="C48" s="34">
        <v>22.611000000000001</v>
      </c>
      <c r="D48" s="28"/>
    </row>
    <row r="49" spans="1:4" ht="19.5" customHeight="1">
      <c r="A49" s="12" t="s">
        <v>16</v>
      </c>
      <c r="B49" s="34">
        <v>0</v>
      </c>
      <c r="C49" s="34">
        <v>0</v>
      </c>
      <c r="D49" s="28"/>
    </row>
    <row r="50" spans="1:4" ht="18.75" customHeight="1">
      <c r="A50" s="10" t="s">
        <v>35</v>
      </c>
      <c r="B50" s="34">
        <v>71.099999999999994</v>
      </c>
      <c r="C50" s="34">
        <v>29.604099999999999</v>
      </c>
      <c r="D50" s="28">
        <f t="shared" si="0"/>
        <v>0.41637271448663854</v>
      </c>
    </row>
    <row r="51" spans="1:4" ht="20.25">
      <c r="A51" s="14" t="s">
        <v>14</v>
      </c>
      <c r="B51" s="35">
        <f>B31+B36+B37+B38+B39+B40+B41+B45+B50</f>
        <v>9677.1621300000006</v>
      </c>
      <c r="C51" s="35">
        <f>C31+C36+C37+C38+C39+C40+C41+C45+C50</f>
        <v>3386.3227299999999</v>
      </c>
      <c r="D51" s="24">
        <f t="shared" si="0"/>
        <v>0.34992931651957343</v>
      </c>
    </row>
    <row r="52" spans="1:4" ht="20.25">
      <c r="A52" s="4" t="s">
        <v>41</v>
      </c>
      <c r="B52" s="36">
        <f>B29+(-B51)</f>
        <v>-242.5</v>
      </c>
      <c r="C52" s="36">
        <f>C29+(-C51)</f>
        <v>7.5573899999999412</v>
      </c>
      <c r="D52" s="24"/>
    </row>
    <row r="53" spans="1:4" ht="18.75">
      <c r="A53" s="6" t="s">
        <v>50</v>
      </c>
      <c r="B53" s="5"/>
      <c r="C53" s="5"/>
      <c r="D53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User</cp:lastModifiedBy>
  <cp:lastPrinted>2018-11-06T05:08:20Z</cp:lastPrinted>
  <dcterms:created xsi:type="dcterms:W3CDTF">2006-01-20T08:22:15Z</dcterms:created>
  <dcterms:modified xsi:type="dcterms:W3CDTF">2020-09-25T12:18:50Z</dcterms:modified>
</cp:coreProperties>
</file>